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W:\Archive_Storage\Дирекция по строительству\ПТО\960_НОВОТЕЛЬ\960_НовотельРезорт_СУ\16.7.24\"/>
    </mc:Choice>
  </mc:AlternateContent>
  <bookViews>
    <workbookView xWindow="0" yWindow="0" windowWidth="43950" windowHeight="15675"/>
  </bookViews>
  <sheets>
    <sheet name="960_Новотель Резорт и СПА_СУ_НД" sheetId="1" r:id="rId1"/>
  </sheets>
  <definedNames>
    <definedName name="_xlnm.Print_Titles" localSheetId="0">'960_Новотель Резорт и СПА_СУ_НД'!$5:$5</definedName>
  </definedNames>
  <calcPr calcId="152511"/>
</workbook>
</file>

<file path=xl/calcChain.xml><?xml version="1.0" encoding="utf-8"?>
<calcChain xmlns="http://schemas.openxmlformats.org/spreadsheetml/2006/main">
  <c r="A53" i="1" l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2" i="1"/>
  <c r="A31" i="1"/>
  <c r="A30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0" i="1"/>
  <c r="A9" i="1"/>
  <c r="A8" i="1"/>
</calcChain>
</file>

<file path=xl/sharedStrings.xml><?xml version="1.0" encoding="utf-8"?>
<sst xmlns="http://schemas.openxmlformats.org/spreadsheetml/2006/main" count="241" uniqueCount="136">
  <si>
    <t>Ведомость объёмов работ</t>
  </si>
  <si>
    <t>№ п/п</t>
  </si>
  <si>
    <t>№ в ЛСР</t>
  </si>
  <si>
    <t>Наименование работ</t>
  </si>
  <si>
    <t>Ед.
изм.</t>
  </si>
  <si>
    <t>Кол-во</t>
  </si>
  <si>
    <t>Ссылки на чертежи</t>
  </si>
  <si>
    <t>Формула расчёта, расчёт объёмов работ и расхода материалов</t>
  </si>
  <si>
    <t>Раздел 1. Ремонтные работы</t>
  </si>
  <si>
    <t>Подготовительные работы</t>
  </si>
  <si>
    <t>1</t>
  </si>
  <si>
    <t>Устройство пароизоляции из полиэтиленовой пленки в один слой насухо (защита полов)</t>
  </si>
  <si>
    <t>м2</t>
  </si>
  <si>
    <t xml:space="preserve">(600 / 100)*100 </t>
  </si>
  <si>
    <t xml:space="preserve">1 </t>
  </si>
  <si>
    <t>2</t>
  </si>
  <si>
    <t>Пленка оберточная полиэтиленовая, толщина 0,6 мм</t>
  </si>
  <si>
    <t xml:space="preserve"> </t>
  </si>
  <si>
    <t>3</t>
  </si>
  <si>
    <t>Разборка пароизоляции из полиэтиленовой пленки в один слой насухо</t>
  </si>
  <si>
    <t xml:space="preserve">((6*100) / 100)*100 </t>
  </si>
  <si>
    <t>Обои</t>
  </si>
  <si>
    <t>4</t>
  </si>
  <si>
    <t>Снятие обоев: простых и улучшенных</t>
  </si>
  <si>
    <t xml:space="preserve">(1292 / 100)*100 </t>
  </si>
  <si>
    <t>5</t>
  </si>
  <si>
    <t>Затаривание строительного мусора в мешки</t>
  </si>
  <si>
    <t>т</t>
  </si>
  <si>
    <t xml:space="preserve">окр((0,3876+6*0,138/1000);2) </t>
  </si>
  <si>
    <t>6</t>
  </si>
  <si>
    <t>Погрузо-разгрузочные работы при автомобильных перевозках: Погрузка мусора строительного с погрузкой вручную</t>
  </si>
  <si>
    <t>1 т груза</t>
  </si>
  <si>
    <t>7</t>
  </si>
  <si>
    <t>Расчистка поверхностей шпателем, щетками от старых покрасок/клея</t>
  </si>
  <si>
    <t xml:space="preserve">12,92*100 </t>
  </si>
  <si>
    <t>8</t>
  </si>
  <si>
    <t>Протравка цементной штукатурки нейтрализующим раствором</t>
  </si>
  <si>
    <t>9</t>
  </si>
  <si>
    <t>Средство противогрибковое Ceresit СТ 99, расход: 0,03-0,05 кг/м2</t>
  </si>
  <si>
    <t>л</t>
  </si>
  <si>
    <t xml:space="preserve">12,92*100*0,04 </t>
  </si>
  <si>
    <t>10</t>
  </si>
  <si>
    <t>Сплошное выравнивание внутренних поверхностей (однослойное оштукатуривание) из сухих растворных смесей толщиной до 10 мм: стен</t>
  </si>
  <si>
    <t xml:space="preserve">(129 / 100)*100 </t>
  </si>
  <si>
    <t>11</t>
  </si>
  <si>
    <t>Штукатурка гипсовая универсальная Knauf Ротбанд, расход: ~ 8,5 кг/1м²   при слое 10 мм</t>
  </si>
  <si>
    <t>кг</t>
  </si>
  <si>
    <t xml:space="preserve">1,29*100*8,5 </t>
  </si>
  <si>
    <t>12</t>
  </si>
  <si>
    <t>Грунтовка Церезит СТ17, расход: 0,2л/м2</t>
  </si>
  <si>
    <t xml:space="preserve">1,29*100*0,2 </t>
  </si>
  <si>
    <t>13</t>
  </si>
  <si>
    <t>Покрытие поверхностей грунтовкой глубокого проникновения: за 1 раз стен</t>
  </si>
  <si>
    <t>14</t>
  </si>
  <si>
    <t>Грунтовка Ceresit CT 17, расход: 0,2л/м2</t>
  </si>
  <si>
    <t xml:space="preserve">12,92*100*0,2 </t>
  </si>
  <si>
    <t>15</t>
  </si>
  <si>
    <t>Третья шпатлевка при высококачественной окраске по штукатурке и сборным конструкциям: стен, подготовленных под окраску</t>
  </si>
  <si>
    <t>16</t>
  </si>
  <si>
    <t>Шпатлевка финишная Knauf Ротбанд паста Профи,  расход: 1,6 кг/м2 при толщине слоя 1мм</t>
  </si>
  <si>
    <t xml:space="preserve">12,92*100*1,6 </t>
  </si>
  <si>
    <t>17</t>
  </si>
  <si>
    <t>Оклейка двухслойными обоями стен по монолитной штукатурке и бетону с предварительной огрунтовкой оклеиваемой поверхности</t>
  </si>
  <si>
    <t>18</t>
  </si>
  <si>
    <t>19</t>
  </si>
  <si>
    <t>Обойный клей «PUFAS» (код 084759) , расход: 0,15 кг/м2</t>
  </si>
  <si>
    <t xml:space="preserve">окр(12,92*100*0,15;2) </t>
  </si>
  <si>
    <t>20</t>
  </si>
  <si>
    <t>Обои виниловые на флизелиновой основе</t>
  </si>
  <si>
    <t xml:space="preserve">12,92*112 </t>
  </si>
  <si>
    <t>Гарнитура туалетная (полка, зеркало, держатели, подстаканики, и др. кронштейны)</t>
  </si>
  <si>
    <t>21</t>
  </si>
  <si>
    <t>Демонтаж/Установка гарнитуры туалетной: вешалок, подстаканников, поручней для ванн и т.д./вешалок, подстаканников, зеркал, рамок розеток и т.д.</t>
  </si>
  <si>
    <t>шт</t>
  </si>
  <si>
    <t xml:space="preserve">(752 / 10)*10 </t>
  </si>
  <si>
    <t>22</t>
  </si>
  <si>
    <t>Установка гарнитуры туалетной: вешалок, подстаканников, поручней для ванн и т.д.</t>
  </si>
  <si>
    <t>23</t>
  </si>
  <si>
    <t>Гарнитура туалетная</t>
  </si>
  <si>
    <t>шт.</t>
  </si>
  <si>
    <t xml:space="preserve">75,2*10 </t>
  </si>
  <si>
    <t>Полотенцесушители</t>
  </si>
  <si>
    <t>24</t>
  </si>
  <si>
    <t>Демонтаж полотенцесушителей: из водогазопроводных труб</t>
  </si>
  <si>
    <t xml:space="preserve">(94 / 10)*10 </t>
  </si>
  <si>
    <t>25</t>
  </si>
  <si>
    <t xml:space="preserve">9,4*10*3,2/1000 </t>
  </si>
  <si>
    <t>26</t>
  </si>
  <si>
    <t>27</t>
  </si>
  <si>
    <t>Электрополотенце</t>
  </si>
  <si>
    <t xml:space="preserve">9,4*10 </t>
  </si>
  <si>
    <t>28</t>
  </si>
  <si>
    <t>Электрический полотенцесушитель АРГО СОЛО КВАДРО ГРАНД 50-100 (К-ЖК панель, Справа, КСМ)</t>
  </si>
  <si>
    <t>29</t>
  </si>
  <si>
    <t>Прибор измерения и защиты, количество подключаемых концов: до 2</t>
  </si>
  <si>
    <t>30</t>
  </si>
  <si>
    <t>УЗО 16А/10мА/1p+N</t>
  </si>
  <si>
    <t>31</t>
  </si>
  <si>
    <t>Сверление отверстий: в деревянных конструкциях электродрелью диаметром до 10 мм глубиной до 20 см</t>
  </si>
  <si>
    <t>отверстий</t>
  </si>
  <si>
    <t xml:space="preserve">(26 / 100)*100 </t>
  </si>
  <si>
    <t>32</t>
  </si>
  <si>
    <t xml:space="preserve">0,26*0,002 </t>
  </si>
  <si>
    <t>33</t>
  </si>
  <si>
    <t>34</t>
  </si>
  <si>
    <t>Сборка узла трубопровода водоснабжения и отопления из многослойного полипропилена, армированного стекловолокном, раструбная сварка, наружный диаметр: 20 мм</t>
  </si>
  <si>
    <t>соединений</t>
  </si>
  <si>
    <t>35</t>
  </si>
  <si>
    <t>Заглушка для труб полипропиленовые 20 мм</t>
  </si>
  <si>
    <t xml:space="preserve">0,26*100 </t>
  </si>
  <si>
    <t>36</t>
  </si>
  <si>
    <t>Ремонт стен, облицованных гипсокартонными листами, площадью ремонтируемых мест: до 1 м2</t>
  </si>
  <si>
    <t xml:space="preserve">(12 / 100)*100 </t>
  </si>
  <si>
    <t>37</t>
  </si>
  <si>
    <t>Листы гипсокартонные ГКЛВ 1,2 х 2,5м, толщина 12,5 мм</t>
  </si>
  <si>
    <t xml:space="preserve">0,12*105 </t>
  </si>
  <si>
    <t>38</t>
  </si>
  <si>
    <t>Присоединение к приборам концов жил электрических проводок под винт: с оконцеванием наконечником</t>
  </si>
  <si>
    <t xml:space="preserve">(564 / 100)*100 </t>
  </si>
  <si>
    <t>39</t>
  </si>
  <si>
    <t>Клемма WAGO</t>
  </si>
  <si>
    <t>40</t>
  </si>
  <si>
    <t>Труба гофрированная ПВХ/ПНД для защиты проводов и кабелей по установленным конструкциям, по стенам, колоннам, потолкам, основанию пола</t>
  </si>
  <si>
    <t>м</t>
  </si>
  <si>
    <t xml:space="preserve">(658 / 100)*100 </t>
  </si>
  <si>
    <t>41</t>
  </si>
  <si>
    <t xml:space="preserve">6,58*102 </t>
  </si>
  <si>
    <t>42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</si>
  <si>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6 мм2</t>
  </si>
  <si>
    <t>43</t>
  </si>
  <si>
    <t>Составил:</t>
  </si>
  <si>
    <t/>
  </si>
  <si>
    <t>[должность, подпись (инициалы, фамилия)]</t>
  </si>
  <si>
    <t>Проверил:</t>
  </si>
  <si>
    <t>Кабель силовой ППГнг(A)-HF 3х1,5 ТЧ Прилож. 8.4 норма отходов 2%</t>
  </si>
  <si>
    <t>Труба гофрированная ПНД безгалогенная (HF) ТЧ Прилож. 8.4 норма отходов 2%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</si>
</sst>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0"/>
    <numFmt numFmtId="166" formatCode="0.00000"/>
  </numFmts>
  <fonts count="7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14"/>
      <color rgb="FF000000"/>
      <name val="Arial"/>
      <charset val="204"/>
    </font>
    <font>
      <b/>
      <sz val="9"/>
      <color rgb="FF000000"/>
      <name val="Arial"/>
      <charset val="204"/>
    </font>
    <font>
      <b/>
      <sz val="8"/>
      <color rgb="FF000000"/>
      <name val="Arial"/>
      <charset val="204"/>
    </font>
    <font>
      <sz val="8"/>
      <name val="Arial"/>
      <charset val="204"/>
    </font>
    <font>
      <i/>
      <sz val="8"/>
      <name val="Arial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wrapText="1"/>
    </xf>
    <xf numFmtId="0" fontId="4" fillId="0" borderId="0" xfId="0" applyNumberFormat="1" applyFont="1" applyFill="1" applyBorder="1" applyAlignment="1" applyProtection="1">
      <alignment wrapText="1"/>
    </xf>
    <xf numFmtId="0" fontId="1" fillId="0" borderId="1" xfId="0" applyNumberFormat="1" applyFont="1" applyFill="1" applyBorder="1" applyAlignment="1" applyProtection="1">
      <alignment horizontal="center" vertical="top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right" vertical="top" wrapText="1"/>
    </xf>
    <xf numFmtId="164" fontId="1" fillId="0" borderId="1" xfId="0" applyNumberFormat="1" applyFont="1" applyFill="1" applyBorder="1" applyAlignment="1" applyProtection="1">
      <alignment horizontal="right" vertical="top" wrapText="1"/>
    </xf>
    <xf numFmtId="2" fontId="1" fillId="0" borderId="1" xfId="0" applyNumberFormat="1" applyFont="1" applyFill="1" applyBorder="1" applyAlignment="1" applyProtection="1">
      <alignment horizontal="right" vertical="top" wrapText="1"/>
    </xf>
    <xf numFmtId="1" fontId="1" fillId="0" borderId="1" xfId="0" applyNumberFormat="1" applyFont="1" applyFill="1" applyBorder="1" applyAlignment="1" applyProtection="1">
      <alignment horizontal="right" vertical="top" wrapText="1"/>
    </xf>
    <xf numFmtId="165" fontId="1" fillId="0" borderId="1" xfId="0" applyNumberFormat="1" applyFont="1" applyFill="1" applyBorder="1" applyAlignment="1" applyProtection="1">
      <alignment horizontal="right" vertical="top" wrapText="1"/>
    </xf>
    <xf numFmtId="166" fontId="1" fillId="0" borderId="1" xfId="0" applyNumberFormat="1" applyFont="1" applyFill="1" applyBorder="1" applyAlignment="1" applyProtection="1">
      <alignment horizontal="right" vertical="top" wrapText="1"/>
    </xf>
    <xf numFmtId="0" fontId="1" fillId="0" borderId="4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/>
    <xf numFmtId="49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right" vertical="top"/>
    </xf>
    <xf numFmtId="0" fontId="5" fillId="0" borderId="0" xfId="0" applyNumberFormat="1" applyFont="1" applyFill="1" applyBorder="1" applyAlignment="1" applyProtection="1">
      <alignment wrapText="1"/>
    </xf>
    <xf numFmtId="0" fontId="5" fillId="0" borderId="0" xfId="0" applyNumberFormat="1" applyFont="1" applyFill="1" applyBorder="1" applyAlignment="1" applyProtection="1">
      <alignment horizontal="right"/>
    </xf>
    <xf numFmtId="0" fontId="4" fillId="0" borderId="0" xfId="0" applyNumberFormat="1" applyFont="1" applyFill="1" applyBorder="1" applyAlignment="1" applyProtection="1">
      <alignment vertical="top" wrapText="1"/>
    </xf>
    <xf numFmtId="0" fontId="2" fillId="0" borderId="0" xfId="0" applyNumberFormat="1" applyFont="1" applyFill="1" applyBorder="1" applyAlignment="1" applyProtection="1">
      <alignment horizont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0" fontId="5" fillId="0" borderId="5" xfId="0" applyNumberFormat="1" applyFont="1" applyFill="1" applyBorder="1" applyAlignment="1" applyProtection="1">
      <alignment horizontal="left" vertical="top" wrapText="1"/>
    </xf>
    <xf numFmtId="0" fontId="5" fillId="0" borderId="5" xfId="0" applyNumberFormat="1" applyFont="1" applyFill="1" applyBorder="1" applyAlignment="1" applyProtection="1">
      <alignment horizontal="right" vertical="top" wrapText="1"/>
    </xf>
    <xf numFmtId="0" fontId="6" fillId="0" borderId="4" xfId="0" applyNumberFormat="1" applyFont="1" applyFill="1" applyBorder="1" applyAlignment="1" applyProtection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Y60"/>
  <sheetViews>
    <sheetView tabSelected="1" topLeftCell="A20" workbookViewId="0">
      <selection activeCell="C51" sqref="C51"/>
    </sheetView>
  </sheetViews>
  <sheetFormatPr defaultColWidth="9.140625" defaultRowHeight="11.25" customHeight="1" x14ac:dyDescent="0.2"/>
  <cols>
    <col min="1" max="1" width="5.7109375" style="1" customWidth="1"/>
    <col min="2" max="2" width="5.7109375" style="2" customWidth="1"/>
    <col min="3" max="3" width="53.7109375" style="2" customWidth="1"/>
    <col min="4" max="4" width="7.28515625" style="2" customWidth="1"/>
    <col min="5" max="5" width="12.28515625" style="2" customWidth="1"/>
    <col min="6" max="6" width="8.5703125" style="2" customWidth="1"/>
    <col min="7" max="7" width="10.5703125" style="2" customWidth="1"/>
    <col min="8" max="8" width="23.7109375" style="2" customWidth="1"/>
    <col min="9" max="9" width="8.7109375" style="2" customWidth="1"/>
    <col min="10" max="10" width="8.140625" style="2" hidden="1" customWidth="1"/>
    <col min="11" max="11" width="8.5703125" style="2" customWidth="1"/>
    <col min="12" max="12" width="10" style="2" customWidth="1"/>
    <col min="13" max="13" width="7.85546875" style="2" customWidth="1"/>
    <col min="14" max="14" width="9.7109375" style="2" customWidth="1"/>
    <col min="15" max="15" width="11" style="2" hidden="1" customWidth="1"/>
    <col min="16" max="16" width="14.28515625" style="2" customWidth="1"/>
    <col min="17" max="19" width="9.140625" style="2"/>
    <col min="20" max="21" width="107.85546875" style="3" hidden="1" customWidth="1"/>
    <col min="22" max="22" width="49.42578125" style="3" hidden="1" customWidth="1"/>
    <col min="23" max="23" width="47" style="3" hidden="1" customWidth="1"/>
    <col min="24" max="24" width="49.42578125" style="3" hidden="1" customWidth="1"/>
    <col min="25" max="25" width="47" style="3" hidden="1" customWidth="1"/>
    <col min="26" max="16384" width="9.140625" style="2"/>
  </cols>
  <sheetData>
    <row r="2" spans="1:21" customFormat="1" ht="18" x14ac:dyDescent="0.25">
      <c r="A2" s="28" t="s">
        <v>0</v>
      </c>
      <c r="B2" s="28"/>
      <c r="C2" s="28"/>
      <c r="D2" s="28"/>
      <c r="E2" s="28"/>
      <c r="F2" s="28"/>
      <c r="G2" s="28"/>
      <c r="H2" s="28"/>
    </row>
    <row r="3" spans="1:21" customFormat="1" ht="9.75" customHeight="1" x14ac:dyDescent="0.25">
      <c r="A3" s="4"/>
    </row>
    <row r="4" spans="1:21" customFormat="1" ht="36" customHeight="1" x14ac:dyDescent="0.25">
      <c r="A4" s="5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29" t="s">
        <v>7</v>
      </c>
      <c r="H4" s="29"/>
    </row>
    <row r="5" spans="1:21" customFormat="1" ht="15" x14ac:dyDescent="0.25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30">
        <v>7</v>
      </c>
      <c r="H5" s="31"/>
    </row>
    <row r="6" spans="1:21" customFormat="1" ht="15" x14ac:dyDescent="0.25">
      <c r="A6" s="32" t="s">
        <v>8</v>
      </c>
      <c r="B6" s="32"/>
      <c r="C6" s="32"/>
      <c r="D6" s="32"/>
      <c r="E6" s="32"/>
      <c r="F6" s="32"/>
      <c r="G6" s="32"/>
      <c r="H6" s="32"/>
      <c r="T6" s="9" t="s">
        <v>8</v>
      </c>
    </row>
    <row r="7" spans="1:21" customFormat="1" ht="15" x14ac:dyDescent="0.25">
      <c r="A7" s="33" t="s">
        <v>9</v>
      </c>
      <c r="B7" s="33"/>
      <c r="C7" s="33"/>
      <c r="D7" s="33"/>
      <c r="E7" s="33"/>
      <c r="F7" s="33"/>
      <c r="G7" s="33"/>
      <c r="H7" s="33"/>
      <c r="T7" s="9"/>
      <c r="U7" s="10" t="s">
        <v>9</v>
      </c>
    </row>
    <row r="8" spans="1:21" customFormat="1" ht="22.5" x14ac:dyDescent="0.25">
      <c r="A8" s="11">
        <f>IF(J8&lt;&gt;"",COUNTA(J$1:J8),"")</f>
        <v>1</v>
      </c>
      <c r="B8" s="12" t="s">
        <v>10</v>
      </c>
      <c r="C8" s="13" t="s">
        <v>11</v>
      </c>
      <c r="D8" s="14" t="s">
        <v>12</v>
      </c>
      <c r="E8" s="15">
        <v>600</v>
      </c>
      <c r="F8" s="13"/>
      <c r="G8" s="15"/>
      <c r="H8" s="13" t="s">
        <v>13</v>
      </c>
      <c r="J8" s="2" t="s">
        <v>14</v>
      </c>
      <c r="T8" s="9"/>
      <c r="U8" s="10"/>
    </row>
    <row r="9" spans="1:21" customFormat="1" ht="15" x14ac:dyDescent="0.25">
      <c r="A9" s="11">
        <f>IF(J9&lt;&gt;"",COUNTA(J$1:J9),"")</f>
        <v>2</v>
      </c>
      <c r="B9" s="12" t="s">
        <v>15</v>
      </c>
      <c r="C9" s="13" t="s">
        <v>16</v>
      </c>
      <c r="D9" s="14" t="s">
        <v>12</v>
      </c>
      <c r="E9" s="16">
        <v>734.4</v>
      </c>
      <c r="F9" s="13"/>
      <c r="G9" s="15"/>
      <c r="H9" s="13" t="s">
        <v>17</v>
      </c>
      <c r="J9" s="2" t="s">
        <v>14</v>
      </c>
      <c r="T9" s="9"/>
      <c r="U9" s="10"/>
    </row>
    <row r="10" spans="1:21" customFormat="1" ht="22.5" x14ac:dyDescent="0.25">
      <c r="A10" s="11">
        <f>IF(J10&lt;&gt;"",COUNTA(J$1:J10),"")</f>
        <v>3</v>
      </c>
      <c r="B10" s="12" t="s">
        <v>18</v>
      </c>
      <c r="C10" s="13" t="s">
        <v>19</v>
      </c>
      <c r="D10" s="14" t="s">
        <v>12</v>
      </c>
      <c r="E10" s="15">
        <v>600</v>
      </c>
      <c r="F10" s="13"/>
      <c r="G10" s="15"/>
      <c r="H10" s="13" t="s">
        <v>20</v>
      </c>
      <c r="J10" s="2" t="s">
        <v>14</v>
      </c>
      <c r="T10" s="9"/>
      <c r="U10" s="10"/>
    </row>
    <row r="11" spans="1:21" customFormat="1" ht="15" x14ac:dyDescent="0.25">
      <c r="A11" s="33" t="s">
        <v>21</v>
      </c>
      <c r="B11" s="33"/>
      <c r="C11" s="33"/>
      <c r="D11" s="33"/>
      <c r="E11" s="33"/>
      <c r="F11" s="33"/>
      <c r="G11" s="33"/>
      <c r="H11" s="33"/>
      <c r="T11" s="9"/>
      <c r="U11" s="10" t="s">
        <v>21</v>
      </c>
    </row>
    <row r="12" spans="1:21" customFormat="1" ht="15" x14ac:dyDescent="0.25">
      <c r="A12" s="11">
        <f>IF(J12&lt;&gt;"",COUNTA(J$1:J12),"")</f>
        <v>4</v>
      </c>
      <c r="B12" s="12" t="s">
        <v>22</v>
      </c>
      <c r="C12" s="13" t="s">
        <v>23</v>
      </c>
      <c r="D12" s="14" t="s">
        <v>12</v>
      </c>
      <c r="E12" s="15">
        <v>1292</v>
      </c>
      <c r="F12" s="13"/>
      <c r="G12" s="15"/>
      <c r="H12" s="13" t="s">
        <v>24</v>
      </c>
      <c r="J12" s="2" t="s">
        <v>14</v>
      </c>
      <c r="T12" s="9"/>
      <c r="U12" s="10"/>
    </row>
    <row r="13" spans="1:21" customFormat="1" ht="15" x14ac:dyDescent="0.25">
      <c r="A13" s="11">
        <f>IF(J13&lt;&gt;"",COUNTA(J$1:J13),"")</f>
        <v>5</v>
      </c>
      <c r="B13" s="12" t="s">
        <v>25</v>
      </c>
      <c r="C13" s="13" t="s">
        <v>26</v>
      </c>
      <c r="D13" s="14" t="s">
        <v>27</v>
      </c>
      <c r="E13" s="17">
        <v>0.39</v>
      </c>
      <c r="F13" s="13"/>
      <c r="G13" s="15"/>
      <c r="H13" s="13" t="s">
        <v>28</v>
      </c>
      <c r="J13" s="2" t="s">
        <v>14</v>
      </c>
      <c r="T13" s="9"/>
      <c r="U13" s="10"/>
    </row>
    <row r="14" spans="1:21" customFormat="1" ht="22.5" x14ac:dyDescent="0.25">
      <c r="A14" s="11">
        <f>IF(J14&lt;&gt;"",COUNTA(J$1:J14),"")</f>
        <v>6</v>
      </c>
      <c r="B14" s="12" t="s">
        <v>29</v>
      </c>
      <c r="C14" s="13" t="s">
        <v>30</v>
      </c>
      <c r="D14" s="14" t="s">
        <v>31</v>
      </c>
      <c r="E14" s="17">
        <v>0.39</v>
      </c>
      <c r="F14" s="13"/>
      <c r="G14" s="15"/>
      <c r="H14" s="13" t="s">
        <v>28</v>
      </c>
      <c r="J14" s="2" t="s">
        <v>14</v>
      </c>
      <c r="T14" s="9"/>
      <c r="U14" s="10"/>
    </row>
    <row r="15" spans="1:21" customFormat="1" ht="22.5" x14ac:dyDescent="0.25">
      <c r="A15" s="11">
        <f>IF(J15&lt;&gt;"",COUNTA(J$1:J15),"")</f>
        <v>7</v>
      </c>
      <c r="B15" s="12" t="s">
        <v>32</v>
      </c>
      <c r="C15" s="13" t="s">
        <v>33</v>
      </c>
      <c r="D15" s="14" t="s">
        <v>12</v>
      </c>
      <c r="E15" s="18">
        <v>1292</v>
      </c>
      <c r="F15" s="13"/>
      <c r="G15" s="15"/>
      <c r="H15" s="13" t="s">
        <v>34</v>
      </c>
      <c r="J15" s="2" t="s">
        <v>14</v>
      </c>
      <c r="T15" s="9"/>
      <c r="U15" s="10"/>
    </row>
    <row r="16" spans="1:21" customFormat="1" ht="15" x14ac:dyDescent="0.25">
      <c r="A16" s="11">
        <f>IF(J16&lt;&gt;"",COUNTA(J$1:J16),"")</f>
        <v>8</v>
      </c>
      <c r="B16" s="12" t="s">
        <v>35</v>
      </c>
      <c r="C16" s="13" t="s">
        <v>36</v>
      </c>
      <c r="D16" s="14" t="s">
        <v>12</v>
      </c>
      <c r="E16" s="15">
        <v>1292</v>
      </c>
      <c r="F16" s="13"/>
      <c r="G16" s="15"/>
      <c r="H16" s="13" t="s">
        <v>17</v>
      </c>
      <c r="J16" s="2" t="s">
        <v>14</v>
      </c>
      <c r="T16" s="9"/>
      <c r="U16" s="10"/>
    </row>
    <row r="17" spans="1:21" customFormat="1" ht="15" x14ac:dyDescent="0.25">
      <c r="A17" s="11">
        <f>IF(J17&lt;&gt;"",COUNTA(J$1:J17),"")</f>
        <v>9</v>
      </c>
      <c r="B17" s="12" t="s">
        <v>37</v>
      </c>
      <c r="C17" s="13" t="s">
        <v>38</v>
      </c>
      <c r="D17" s="14" t="s">
        <v>39</v>
      </c>
      <c r="E17" s="17">
        <v>51.68</v>
      </c>
      <c r="F17" s="13"/>
      <c r="G17" s="15"/>
      <c r="H17" s="13" t="s">
        <v>40</v>
      </c>
      <c r="J17" s="2" t="s">
        <v>14</v>
      </c>
      <c r="T17" s="9"/>
      <c r="U17" s="10"/>
    </row>
    <row r="18" spans="1:21" customFormat="1" ht="33.75" x14ac:dyDescent="0.25">
      <c r="A18" s="11">
        <f>IF(J18&lt;&gt;"",COUNTA(J$1:J18),"")</f>
        <v>10</v>
      </c>
      <c r="B18" s="12" t="s">
        <v>41</v>
      </c>
      <c r="C18" s="13" t="s">
        <v>42</v>
      </c>
      <c r="D18" s="14" t="s">
        <v>12</v>
      </c>
      <c r="E18" s="15">
        <v>129</v>
      </c>
      <c r="F18" s="13"/>
      <c r="G18" s="15"/>
      <c r="H18" s="13" t="s">
        <v>43</v>
      </c>
      <c r="J18" s="2" t="s">
        <v>14</v>
      </c>
      <c r="T18" s="9"/>
      <c r="U18" s="10"/>
    </row>
    <row r="19" spans="1:21" customFormat="1" ht="22.5" x14ac:dyDescent="0.25">
      <c r="A19" s="11">
        <f>IF(J19&lt;&gt;"",COUNTA(J$1:J19),"")</f>
        <v>11</v>
      </c>
      <c r="B19" s="12" t="s">
        <v>44</v>
      </c>
      <c r="C19" s="13" t="s">
        <v>45</v>
      </c>
      <c r="D19" s="14" t="s">
        <v>46</v>
      </c>
      <c r="E19" s="16">
        <v>1096.5</v>
      </c>
      <c r="F19" s="13"/>
      <c r="G19" s="15"/>
      <c r="H19" s="13" t="s">
        <v>47</v>
      </c>
      <c r="J19" s="2" t="s">
        <v>14</v>
      </c>
      <c r="T19" s="9"/>
      <c r="U19" s="10"/>
    </row>
    <row r="20" spans="1:21" customFormat="1" ht="15" x14ac:dyDescent="0.25">
      <c r="A20" s="11">
        <f>IF(J20&lt;&gt;"",COUNTA(J$1:J20),"")</f>
        <v>12</v>
      </c>
      <c r="B20" s="12" t="s">
        <v>48</v>
      </c>
      <c r="C20" s="13" t="s">
        <v>49</v>
      </c>
      <c r="D20" s="14" t="s">
        <v>46</v>
      </c>
      <c r="E20" s="16">
        <v>25.8</v>
      </c>
      <c r="F20" s="13"/>
      <c r="G20" s="15"/>
      <c r="H20" s="13" t="s">
        <v>50</v>
      </c>
      <c r="J20" s="2" t="s">
        <v>14</v>
      </c>
      <c r="T20" s="9"/>
      <c r="U20" s="10"/>
    </row>
    <row r="21" spans="1:21" customFormat="1" ht="22.5" x14ac:dyDescent="0.25">
      <c r="A21" s="11">
        <f>IF(J21&lt;&gt;"",COUNTA(J$1:J21),"")</f>
        <v>13</v>
      </c>
      <c r="B21" s="12" t="s">
        <v>51</v>
      </c>
      <c r="C21" s="13" t="s">
        <v>52</v>
      </c>
      <c r="D21" s="14" t="s">
        <v>12</v>
      </c>
      <c r="E21" s="15">
        <v>1292</v>
      </c>
      <c r="F21" s="13"/>
      <c r="G21" s="15"/>
      <c r="H21" s="13" t="s">
        <v>17</v>
      </c>
      <c r="J21" s="2" t="s">
        <v>14</v>
      </c>
      <c r="T21" s="9"/>
      <c r="U21" s="10"/>
    </row>
    <row r="22" spans="1:21" customFormat="1" ht="15" x14ac:dyDescent="0.25">
      <c r="A22" s="11">
        <f>IF(J22&lt;&gt;"",COUNTA(J$1:J22),"")</f>
        <v>14</v>
      </c>
      <c r="B22" s="12" t="s">
        <v>53</v>
      </c>
      <c r="C22" s="13" t="s">
        <v>54</v>
      </c>
      <c r="D22" s="14" t="s">
        <v>39</v>
      </c>
      <c r="E22" s="16">
        <v>258.39999999999998</v>
      </c>
      <c r="F22" s="13"/>
      <c r="G22" s="15"/>
      <c r="H22" s="13" t="s">
        <v>55</v>
      </c>
      <c r="J22" s="2" t="s">
        <v>14</v>
      </c>
      <c r="T22" s="9"/>
      <c r="U22" s="10"/>
    </row>
    <row r="23" spans="1:21" customFormat="1" ht="22.5" x14ac:dyDescent="0.25">
      <c r="A23" s="11">
        <f>IF(J23&lt;&gt;"",COUNTA(J$1:J23),"")</f>
        <v>15</v>
      </c>
      <c r="B23" s="12" t="s">
        <v>56</v>
      </c>
      <c r="C23" s="13" t="s">
        <v>57</v>
      </c>
      <c r="D23" s="14" t="s">
        <v>12</v>
      </c>
      <c r="E23" s="15">
        <v>1292</v>
      </c>
      <c r="F23" s="13"/>
      <c r="G23" s="15"/>
      <c r="H23" s="13" t="s">
        <v>17</v>
      </c>
      <c r="J23" s="2" t="s">
        <v>14</v>
      </c>
      <c r="T23" s="9"/>
      <c r="U23" s="10"/>
    </row>
    <row r="24" spans="1:21" customFormat="1" ht="22.5" x14ac:dyDescent="0.25">
      <c r="A24" s="11">
        <f>IF(J24&lt;&gt;"",COUNTA(J$1:J24),"")</f>
        <v>16</v>
      </c>
      <c r="B24" s="12" t="s">
        <v>58</v>
      </c>
      <c r="C24" s="13" t="s">
        <v>59</v>
      </c>
      <c r="D24" s="14" t="s">
        <v>46</v>
      </c>
      <c r="E24" s="16">
        <v>2067.1999999999998</v>
      </c>
      <c r="F24" s="13"/>
      <c r="G24" s="15"/>
      <c r="H24" s="13" t="s">
        <v>60</v>
      </c>
      <c r="J24" s="2" t="s">
        <v>14</v>
      </c>
      <c r="T24" s="9"/>
      <c r="U24" s="10"/>
    </row>
    <row r="25" spans="1:21" customFormat="1" ht="22.5" x14ac:dyDescent="0.25">
      <c r="A25" s="11">
        <f>IF(J25&lt;&gt;"",COUNTA(J$1:J25),"")</f>
        <v>17</v>
      </c>
      <c r="B25" s="12" t="s">
        <v>61</v>
      </c>
      <c r="C25" s="13" t="s">
        <v>62</v>
      </c>
      <c r="D25" s="14" t="s">
        <v>12</v>
      </c>
      <c r="E25" s="15">
        <v>1292</v>
      </c>
      <c r="F25" s="13"/>
      <c r="G25" s="15"/>
      <c r="H25" s="13" t="s">
        <v>17</v>
      </c>
      <c r="J25" s="2" t="s">
        <v>14</v>
      </c>
      <c r="T25" s="9"/>
      <c r="U25" s="10"/>
    </row>
    <row r="26" spans="1:21" customFormat="1" ht="15" x14ac:dyDescent="0.25">
      <c r="A26" s="11">
        <f>IF(J26&lt;&gt;"",COUNTA(J$1:J26),"")</f>
        <v>18</v>
      </c>
      <c r="B26" s="12" t="s">
        <v>63</v>
      </c>
      <c r="C26" s="13" t="s">
        <v>54</v>
      </c>
      <c r="D26" s="14" t="s">
        <v>39</v>
      </c>
      <c r="E26" s="16">
        <v>258.39999999999998</v>
      </c>
      <c r="F26" s="13"/>
      <c r="G26" s="15"/>
      <c r="H26" s="13" t="s">
        <v>55</v>
      </c>
      <c r="J26" s="2" t="s">
        <v>14</v>
      </c>
      <c r="T26" s="9"/>
      <c r="U26" s="10"/>
    </row>
    <row r="27" spans="1:21" customFormat="1" ht="15" x14ac:dyDescent="0.25">
      <c r="A27" s="11">
        <f>IF(J27&lt;&gt;"",COUNTA(J$1:J27),"")</f>
        <v>19</v>
      </c>
      <c r="B27" s="12" t="s">
        <v>64</v>
      </c>
      <c r="C27" s="13" t="s">
        <v>65</v>
      </c>
      <c r="D27" s="14" t="s">
        <v>46</v>
      </c>
      <c r="E27" s="16">
        <v>193.8</v>
      </c>
      <c r="F27" s="13"/>
      <c r="G27" s="15"/>
      <c r="H27" s="13" t="s">
        <v>66</v>
      </c>
      <c r="J27" s="2" t="s">
        <v>14</v>
      </c>
      <c r="T27" s="9"/>
      <c r="U27" s="10"/>
    </row>
    <row r="28" spans="1:21" customFormat="1" ht="15" x14ac:dyDescent="0.25">
      <c r="A28" s="11">
        <f>IF(J28&lt;&gt;"",COUNTA(J$1:J28),"")</f>
        <v>20</v>
      </c>
      <c r="B28" s="12" t="s">
        <v>67</v>
      </c>
      <c r="C28" s="13" t="s">
        <v>68</v>
      </c>
      <c r="D28" s="14" t="s">
        <v>12</v>
      </c>
      <c r="E28" s="17">
        <v>1447.04</v>
      </c>
      <c r="F28" s="13"/>
      <c r="G28" s="15"/>
      <c r="H28" s="13" t="s">
        <v>69</v>
      </c>
      <c r="J28" s="2" t="s">
        <v>14</v>
      </c>
      <c r="T28" s="9"/>
      <c r="U28" s="10"/>
    </row>
    <row r="29" spans="1:21" customFormat="1" ht="15" x14ac:dyDescent="0.25">
      <c r="A29" s="33" t="s">
        <v>70</v>
      </c>
      <c r="B29" s="33"/>
      <c r="C29" s="33"/>
      <c r="D29" s="33"/>
      <c r="E29" s="33"/>
      <c r="F29" s="33"/>
      <c r="G29" s="33"/>
      <c r="H29" s="33"/>
      <c r="T29" s="9"/>
      <c r="U29" s="10" t="s">
        <v>70</v>
      </c>
    </row>
    <row r="30" spans="1:21" customFormat="1" ht="33.75" x14ac:dyDescent="0.25">
      <c r="A30" s="11">
        <f>IF(J30&lt;&gt;"",COUNTA(J$1:J30),"")</f>
        <v>21</v>
      </c>
      <c r="B30" s="12" t="s">
        <v>71</v>
      </c>
      <c r="C30" s="13" t="s">
        <v>72</v>
      </c>
      <c r="D30" s="14" t="s">
        <v>73</v>
      </c>
      <c r="E30" s="15">
        <v>752</v>
      </c>
      <c r="F30" s="13"/>
      <c r="G30" s="15"/>
      <c r="H30" s="13" t="s">
        <v>74</v>
      </c>
      <c r="J30" s="2" t="s">
        <v>14</v>
      </c>
      <c r="T30" s="9"/>
      <c r="U30" s="10"/>
    </row>
    <row r="31" spans="1:21" customFormat="1" ht="22.5" x14ac:dyDescent="0.25">
      <c r="A31" s="11">
        <f>IF(J31&lt;&gt;"",COUNTA(J$1:J31),"")</f>
        <v>22</v>
      </c>
      <c r="B31" s="12" t="s">
        <v>75</v>
      </c>
      <c r="C31" s="13" t="s">
        <v>76</v>
      </c>
      <c r="D31" s="14" t="s">
        <v>73</v>
      </c>
      <c r="E31" s="15">
        <v>752</v>
      </c>
      <c r="F31" s="13"/>
      <c r="G31" s="15"/>
      <c r="H31" s="13" t="s">
        <v>17</v>
      </c>
      <c r="J31" s="2" t="s">
        <v>14</v>
      </c>
      <c r="T31" s="9"/>
      <c r="U31" s="10"/>
    </row>
    <row r="32" spans="1:21" customFormat="1" ht="15" x14ac:dyDescent="0.25">
      <c r="A32" s="11">
        <f>IF(J32&lt;&gt;"",COUNTA(J$1:J32),"")</f>
        <v>23</v>
      </c>
      <c r="B32" s="12" t="s">
        <v>77</v>
      </c>
      <c r="C32" s="13" t="s">
        <v>78</v>
      </c>
      <c r="D32" s="14" t="s">
        <v>79</v>
      </c>
      <c r="E32" s="18">
        <v>752</v>
      </c>
      <c r="F32" s="13"/>
      <c r="G32" s="15"/>
      <c r="H32" s="13" t="s">
        <v>80</v>
      </c>
      <c r="J32" s="2" t="s">
        <v>14</v>
      </c>
      <c r="T32" s="9"/>
      <c r="U32" s="10"/>
    </row>
    <row r="33" spans="1:21" customFormat="1" ht="15" x14ac:dyDescent="0.25">
      <c r="A33" s="33" t="s">
        <v>81</v>
      </c>
      <c r="B33" s="33"/>
      <c r="C33" s="33"/>
      <c r="D33" s="33"/>
      <c r="E33" s="33"/>
      <c r="F33" s="33"/>
      <c r="G33" s="33"/>
      <c r="H33" s="33"/>
      <c r="T33" s="9"/>
      <c r="U33" s="10" t="s">
        <v>81</v>
      </c>
    </row>
    <row r="34" spans="1:21" customFormat="1" ht="15" x14ac:dyDescent="0.25">
      <c r="A34" s="11">
        <f>IF(J34&lt;&gt;"",COUNTA(J$1:J34),"")</f>
        <v>24</v>
      </c>
      <c r="B34" s="12" t="s">
        <v>82</v>
      </c>
      <c r="C34" s="13" t="s">
        <v>83</v>
      </c>
      <c r="D34" s="14" t="s">
        <v>73</v>
      </c>
      <c r="E34" s="15">
        <v>94</v>
      </c>
      <c r="F34" s="13"/>
      <c r="G34" s="15"/>
      <c r="H34" s="13" t="s">
        <v>84</v>
      </c>
      <c r="J34" s="2" t="s">
        <v>14</v>
      </c>
      <c r="T34" s="9"/>
      <c r="U34" s="10"/>
    </row>
    <row r="35" spans="1:21" customFormat="1" ht="15" x14ac:dyDescent="0.25">
      <c r="A35" s="11">
        <f>IF(J35&lt;&gt;"",COUNTA(J$1:J35),"")</f>
        <v>25</v>
      </c>
      <c r="B35" s="12" t="s">
        <v>85</v>
      </c>
      <c r="C35" s="13" t="s">
        <v>26</v>
      </c>
      <c r="D35" s="14" t="s">
        <v>27</v>
      </c>
      <c r="E35" s="19">
        <v>0.30080000000000001</v>
      </c>
      <c r="F35" s="13"/>
      <c r="G35" s="15"/>
      <c r="H35" s="13" t="s">
        <v>86</v>
      </c>
      <c r="J35" s="2" t="s">
        <v>14</v>
      </c>
      <c r="T35" s="9"/>
      <c r="U35" s="10"/>
    </row>
    <row r="36" spans="1:21" customFormat="1" ht="22.5" x14ac:dyDescent="0.25">
      <c r="A36" s="11">
        <f>IF(J36&lt;&gt;"",COUNTA(J$1:J36),"")</f>
        <v>26</v>
      </c>
      <c r="B36" s="12" t="s">
        <v>87</v>
      </c>
      <c r="C36" s="13" t="s">
        <v>30</v>
      </c>
      <c r="D36" s="14" t="s">
        <v>31</v>
      </c>
      <c r="E36" s="19">
        <v>0.30080000000000001</v>
      </c>
      <c r="F36" s="13"/>
      <c r="G36" s="15"/>
      <c r="H36" s="13" t="s">
        <v>86</v>
      </c>
      <c r="J36" s="2" t="s">
        <v>14</v>
      </c>
      <c r="T36" s="9"/>
      <c r="U36" s="10"/>
    </row>
    <row r="37" spans="1:21" customFormat="1" ht="15" x14ac:dyDescent="0.25">
      <c r="A37" s="11">
        <f>IF(J37&lt;&gt;"",COUNTA(J$1:J37),"")</f>
        <v>27</v>
      </c>
      <c r="B37" s="12" t="s">
        <v>88</v>
      </c>
      <c r="C37" s="13" t="s">
        <v>89</v>
      </c>
      <c r="D37" s="14" t="s">
        <v>73</v>
      </c>
      <c r="E37" s="18">
        <v>94</v>
      </c>
      <c r="F37" s="13"/>
      <c r="G37" s="15"/>
      <c r="H37" s="13" t="s">
        <v>90</v>
      </c>
      <c r="J37" s="2" t="s">
        <v>14</v>
      </c>
      <c r="T37" s="9"/>
      <c r="U37" s="10"/>
    </row>
    <row r="38" spans="1:21" customFormat="1" ht="22.5" x14ac:dyDescent="0.25">
      <c r="A38" s="11">
        <f>IF(J38&lt;&gt;"",COUNTA(J$1:J38),"")</f>
        <v>28</v>
      </c>
      <c r="B38" s="12" t="s">
        <v>91</v>
      </c>
      <c r="C38" s="13" t="s">
        <v>92</v>
      </c>
      <c r="D38" s="14" t="s">
        <v>73</v>
      </c>
      <c r="E38" s="18">
        <v>94</v>
      </c>
      <c r="F38" s="13"/>
      <c r="G38" s="15"/>
      <c r="H38" s="13" t="s">
        <v>90</v>
      </c>
      <c r="J38" s="2" t="s">
        <v>14</v>
      </c>
      <c r="T38" s="9"/>
      <c r="U38" s="10"/>
    </row>
    <row r="39" spans="1:21" customFormat="1" ht="15" x14ac:dyDescent="0.25">
      <c r="A39" s="11">
        <f>IF(J39&lt;&gt;"",COUNTA(J$1:J39),"")</f>
        <v>29</v>
      </c>
      <c r="B39" s="12" t="s">
        <v>93</v>
      </c>
      <c r="C39" s="13" t="s">
        <v>94</v>
      </c>
      <c r="D39" s="14" t="s">
        <v>73</v>
      </c>
      <c r="E39" s="18">
        <v>94</v>
      </c>
      <c r="F39" s="13"/>
      <c r="G39" s="15"/>
      <c r="H39" s="13" t="s">
        <v>90</v>
      </c>
      <c r="J39" s="2" t="s">
        <v>14</v>
      </c>
      <c r="T39" s="9"/>
      <c r="U39" s="10"/>
    </row>
    <row r="40" spans="1:21" customFormat="1" ht="15" x14ac:dyDescent="0.25">
      <c r="A40" s="11">
        <f>IF(J40&lt;&gt;"",COUNTA(J$1:J40),"")</f>
        <v>30</v>
      </c>
      <c r="B40" s="12" t="s">
        <v>95</v>
      </c>
      <c r="C40" s="13" t="s">
        <v>96</v>
      </c>
      <c r="D40" s="14" t="s">
        <v>73</v>
      </c>
      <c r="E40" s="18">
        <v>94</v>
      </c>
      <c r="F40" s="13"/>
      <c r="G40" s="15"/>
      <c r="H40" s="13" t="s">
        <v>90</v>
      </c>
      <c r="J40" s="2" t="s">
        <v>14</v>
      </c>
      <c r="T40" s="9"/>
      <c r="U40" s="10"/>
    </row>
    <row r="41" spans="1:21" customFormat="1" ht="22.5" x14ac:dyDescent="0.25">
      <c r="A41" s="11">
        <f>IF(J41&lt;&gt;"",COUNTA(J$1:J41),"")</f>
        <v>31</v>
      </c>
      <c r="B41" s="12" t="s">
        <v>97</v>
      </c>
      <c r="C41" s="13" t="s">
        <v>98</v>
      </c>
      <c r="D41" s="14" t="s">
        <v>99</v>
      </c>
      <c r="E41" s="15">
        <v>26</v>
      </c>
      <c r="F41" s="13"/>
      <c r="G41" s="15"/>
      <c r="H41" s="13" t="s">
        <v>100</v>
      </c>
      <c r="J41" s="2" t="s">
        <v>14</v>
      </c>
      <c r="T41" s="9"/>
      <c r="U41" s="10"/>
    </row>
    <row r="42" spans="1:21" customFormat="1" ht="15" x14ac:dyDescent="0.25">
      <c r="A42" s="11">
        <f>IF(J42&lt;&gt;"",COUNTA(J$1:J42),"")</f>
        <v>32</v>
      </c>
      <c r="B42" s="12" t="s">
        <v>101</v>
      </c>
      <c r="C42" s="13" t="s">
        <v>26</v>
      </c>
      <c r="D42" s="14" t="s">
        <v>27</v>
      </c>
      <c r="E42" s="20">
        <v>5.1999999999999995E-4</v>
      </c>
      <c r="F42" s="13"/>
      <c r="G42" s="15"/>
      <c r="H42" s="13" t="s">
        <v>102</v>
      </c>
      <c r="J42" s="2" t="s">
        <v>14</v>
      </c>
      <c r="T42" s="9"/>
      <c r="U42" s="10"/>
    </row>
    <row r="43" spans="1:21" customFormat="1" ht="22.5" x14ac:dyDescent="0.25">
      <c r="A43" s="11">
        <f>IF(J43&lt;&gt;"",COUNTA(J$1:J43),"")</f>
        <v>33</v>
      </c>
      <c r="B43" s="12" t="s">
        <v>103</v>
      </c>
      <c r="C43" s="13" t="s">
        <v>30</v>
      </c>
      <c r="D43" s="14" t="s">
        <v>31</v>
      </c>
      <c r="E43" s="20">
        <v>5.1999999999999995E-4</v>
      </c>
      <c r="F43" s="13"/>
      <c r="G43" s="15"/>
      <c r="H43" s="13" t="s">
        <v>102</v>
      </c>
      <c r="J43" s="2" t="s">
        <v>14</v>
      </c>
      <c r="T43" s="9"/>
      <c r="U43" s="10"/>
    </row>
    <row r="44" spans="1:21" customFormat="1" ht="33.75" x14ac:dyDescent="0.25">
      <c r="A44" s="11">
        <f>IF(J44&lt;&gt;"",COUNTA(J$1:J44),"")</f>
        <v>34</v>
      </c>
      <c r="B44" s="12" t="s">
        <v>104</v>
      </c>
      <c r="C44" s="13" t="s">
        <v>105</v>
      </c>
      <c r="D44" s="14" t="s">
        <v>106</v>
      </c>
      <c r="E44" s="15">
        <v>26</v>
      </c>
      <c r="F44" s="13"/>
      <c r="G44" s="15"/>
      <c r="H44" s="13" t="s">
        <v>17</v>
      </c>
      <c r="J44" s="2" t="s">
        <v>14</v>
      </c>
      <c r="T44" s="9"/>
      <c r="U44" s="10"/>
    </row>
    <row r="45" spans="1:21" customFormat="1" ht="15" x14ac:dyDescent="0.25">
      <c r="A45" s="11">
        <f>IF(J45&lt;&gt;"",COUNTA(J$1:J45),"")</f>
        <v>35</v>
      </c>
      <c r="B45" s="12" t="s">
        <v>107</v>
      </c>
      <c r="C45" s="13" t="s">
        <v>108</v>
      </c>
      <c r="D45" s="14" t="s">
        <v>73</v>
      </c>
      <c r="E45" s="18">
        <v>26</v>
      </c>
      <c r="F45" s="13"/>
      <c r="G45" s="15"/>
      <c r="H45" s="13" t="s">
        <v>109</v>
      </c>
      <c r="J45" s="2" t="s">
        <v>14</v>
      </c>
      <c r="T45" s="9"/>
      <c r="U45" s="10"/>
    </row>
    <row r="46" spans="1:21" customFormat="1" ht="22.5" x14ac:dyDescent="0.25">
      <c r="A46" s="11">
        <f>IF(J46&lt;&gt;"",COUNTA(J$1:J46),"")</f>
        <v>36</v>
      </c>
      <c r="B46" s="12" t="s">
        <v>110</v>
      </c>
      <c r="C46" s="13" t="s">
        <v>111</v>
      </c>
      <c r="D46" s="14" t="s">
        <v>12</v>
      </c>
      <c r="E46" s="15">
        <v>12</v>
      </c>
      <c r="F46" s="13"/>
      <c r="G46" s="15"/>
      <c r="H46" s="13" t="s">
        <v>112</v>
      </c>
      <c r="J46" s="2" t="s">
        <v>14</v>
      </c>
      <c r="T46" s="9"/>
      <c r="U46" s="10"/>
    </row>
    <row r="47" spans="1:21" customFormat="1" ht="15" x14ac:dyDescent="0.25">
      <c r="A47" s="11">
        <f>IF(J47&lt;&gt;"",COUNTA(J$1:J47),"")</f>
        <v>37</v>
      </c>
      <c r="B47" s="12" t="s">
        <v>113</v>
      </c>
      <c r="C47" s="13" t="s">
        <v>114</v>
      </c>
      <c r="D47" s="14" t="s">
        <v>12</v>
      </c>
      <c r="E47" s="16">
        <v>12.6</v>
      </c>
      <c r="F47" s="13"/>
      <c r="G47" s="15"/>
      <c r="H47" s="13" t="s">
        <v>115</v>
      </c>
      <c r="J47" s="2" t="s">
        <v>14</v>
      </c>
      <c r="T47" s="9"/>
      <c r="U47" s="10"/>
    </row>
    <row r="48" spans="1:21" customFormat="1" ht="22.5" x14ac:dyDescent="0.25">
      <c r="A48" s="11">
        <f>IF(J48&lt;&gt;"",COUNTA(J$1:J48),"")</f>
        <v>38</v>
      </c>
      <c r="B48" s="12" t="s">
        <v>116</v>
      </c>
      <c r="C48" s="13" t="s">
        <v>117</v>
      </c>
      <c r="D48" s="14" t="s">
        <v>73</v>
      </c>
      <c r="E48" s="15">
        <v>564</v>
      </c>
      <c r="F48" s="13"/>
      <c r="G48" s="15"/>
      <c r="H48" s="13" t="s">
        <v>118</v>
      </c>
      <c r="J48" s="2" t="s">
        <v>14</v>
      </c>
      <c r="T48" s="9"/>
      <c r="U48" s="10"/>
    </row>
    <row r="49" spans="1:25" customFormat="1" ht="15" x14ac:dyDescent="0.25">
      <c r="A49" s="11">
        <f>IF(J49&lt;&gt;"",COUNTA(J$1:J49),"")</f>
        <v>39</v>
      </c>
      <c r="B49" s="12" t="s">
        <v>119</v>
      </c>
      <c r="C49" s="13" t="s">
        <v>120</v>
      </c>
      <c r="D49" s="14" t="s">
        <v>73</v>
      </c>
      <c r="E49" s="18">
        <v>283</v>
      </c>
      <c r="F49" s="13"/>
      <c r="G49" s="15"/>
      <c r="H49" s="13" t="s">
        <v>17</v>
      </c>
      <c r="J49" s="2" t="s">
        <v>14</v>
      </c>
      <c r="T49" s="9"/>
      <c r="U49" s="10"/>
    </row>
    <row r="50" spans="1:25" customFormat="1" ht="33.75" x14ac:dyDescent="0.25">
      <c r="A50" s="11">
        <f>IF(J50&lt;&gt;"",COUNTA(J$1:J50),"")</f>
        <v>40</v>
      </c>
      <c r="B50" s="12" t="s">
        <v>121</v>
      </c>
      <c r="C50" s="13" t="s">
        <v>122</v>
      </c>
      <c r="D50" s="14" t="s">
        <v>123</v>
      </c>
      <c r="E50" s="15">
        <v>658</v>
      </c>
      <c r="F50" s="13"/>
      <c r="G50" s="15"/>
      <c r="H50" s="13" t="s">
        <v>124</v>
      </c>
      <c r="J50" s="2" t="s">
        <v>14</v>
      </c>
      <c r="T50" s="9"/>
      <c r="U50" s="10"/>
    </row>
    <row r="51" spans="1:25" customFormat="1" ht="22.5" x14ac:dyDescent="0.25">
      <c r="A51" s="11">
        <f>IF(J51&lt;&gt;"",COUNTA(J$1:J51),"")</f>
        <v>41</v>
      </c>
      <c r="B51" s="12" t="s">
        <v>125</v>
      </c>
      <c r="C51" s="13" t="s">
        <v>135</v>
      </c>
      <c r="D51" s="14" t="s">
        <v>123</v>
      </c>
      <c r="E51" s="17">
        <v>671.16</v>
      </c>
      <c r="F51" s="13"/>
      <c r="G51" s="15"/>
      <c r="H51" s="13" t="s">
        <v>126</v>
      </c>
      <c r="J51" s="2" t="s">
        <v>14</v>
      </c>
      <c r="T51" s="9"/>
      <c r="U51" s="10"/>
    </row>
    <row r="52" spans="1:25" customFormat="1" ht="33.75" x14ac:dyDescent="0.25">
      <c r="A52" s="11">
        <f>IF(J52&lt;&gt;"",COUNTA(J$1:J52),"")</f>
        <v>42</v>
      </c>
      <c r="B52" s="12" t="s">
        <v>127</v>
      </c>
      <c r="C52" s="13" t="s">
        <v>128</v>
      </c>
      <c r="D52" s="14" t="s">
        <v>123</v>
      </c>
      <c r="E52" s="15">
        <v>658</v>
      </c>
      <c r="F52" s="13"/>
      <c r="G52" s="15"/>
      <c r="H52" s="13" t="s">
        <v>17</v>
      </c>
      <c r="J52" s="2" t="s">
        <v>14</v>
      </c>
      <c r="T52" s="9"/>
      <c r="U52" s="10"/>
    </row>
    <row r="53" spans="1:25" customFormat="1" ht="15" x14ac:dyDescent="0.25">
      <c r="A53" s="11">
        <f>IF(J53&lt;&gt;"",COUNTA(J$1:J53),"")</f>
        <v>43</v>
      </c>
      <c r="B53" s="12" t="s">
        <v>129</v>
      </c>
      <c r="C53" s="13" t="s">
        <v>134</v>
      </c>
      <c r="D53" s="14" t="s">
        <v>123</v>
      </c>
      <c r="E53" s="17">
        <v>671.16</v>
      </c>
      <c r="F53" s="13"/>
      <c r="G53" s="15"/>
      <c r="H53" s="13" t="s">
        <v>126</v>
      </c>
      <c r="J53" s="2" t="s">
        <v>14</v>
      </c>
      <c r="T53" s="9"/>
      <c r="U53" s="10"/>
    </row>
    <row r="54" spans="1:25" customFormat="1" ht="39" customHeight="1" x14ac:dyDescent="0.25">
      <c r="B54" s="21"/>
      <c r="C54" s="21"/>
      <c r="D54" s="21"/>
      <c r="E54" s="21"/>
      <c r="F54" s="21"/>
      <c r="G54" s="21"/>
      <c r="H54" s="21"/>
    </row>
    <row r="55" spans="1:25" s="22" customFormat="1" ht="15" x14ac:dyDescent="0.25">
      <c r="A55" s="23"/>
      <c r="B55" s="24" t="s">
        <v>130</v>
      </c>
      <c r="C55" s="34"/>
      <c r="D55" s="34"/>
      <c r="E55" s="34"/>
      <c r="F55" s="35"/>
      <c r="G55" s="35"/>
      <c r="H55" s="35"/>
      <c r="I55"/>
      <c r="J55"/>
      <c r="K55"/>
      <c r="L55"/>
      <c r="M55"/>
      <c r="N55"/>
      <c r="O55"/>
      <c r="P55"/>
      <c r="Q55"/>
      <c r="R55"/>
      <c r="S55"/>
      <c r="T55" s="25"/>
      <c r="U55" s="25"/>
      <c r="V55" s="25" t="s">
        <v>131</v>
      </c>
      <c r="W55" s="25" t="s">
        <v>131</v>
      </c>
      <c r="X55" s="25"/>
      <c r="Y55" s="25"/>
    </row>
    <row r="56" spans="1:25" s="22" customFormat="1" ht="19.5" customHeight="1" x14ac:dyDescent="0.2">
      <c r="A56" s="23"/>
      <c r="B56" s="26"/>
      <c r="C56" s="36" t="s">
        <v>132</v>
      </c>
      <c r="D56" s="36"/>
      <c r="E56" s="36"/>
      <c r="F56" s="36"/>
      <c r="G56" s="36"/>
      <c r="H56" s="36"/>
      <c r="T56" s="25"/>
      <c r="U56" s="25"/>
      <c r="V56" s="25"/>
      <c r="W56" s="25"/>
      <c r="X56" s="25"/>
      <c r="Y56" s="25"/>
    </row>
    <row r="57" spans="1:25" s="22" customFormat="1" ht="15" x14ac:dyDescent="0.25">
      <c r="A57" s="23"/>
      <c r="B57" s="24" t="s">
        <v>133</v>
      </c>
      <c r="C57" s="34"/>
      <c r="D57" s="34"/>
      <c r="E57" s="34"/>
      <c r="F57" s="35"/>
      <c r="G57" s="35"/>
      <c r="H57" s="35"/>
      <c r="I57"/>
      <c r="J57"/>
      <c r="K57"/>
      <c r="L57"/>
      <c r="M57"/>
      <c r="N57"/>
      <c r="O57"/>
      <c r="P57"/>
      <c r="Q57"/>
      <c r="R57"/>
      <c r="S57"/>
      <c r="T57" s="25"/>
      <c r="U57" s="25"/>
      <c r="V57" s="25"/>
      <c r="W57" s="25"/>
      <c r="X57" s="25" t="s">
        <v>131</v>
      </c>
      <c r="Y57" s="25" t="s">
        <v>131</v>
      </c>
    </row>
    <row r="58" spans="1:25" s="22" customFormat="1" ht="19.5" customHeight="1" x14ac:dyDescent="0.2">
      <c r="A58" s="23"/>
      <c r="C58" s="36" t="s">
        <v>132</v>
      </c>
      <c r="D58" s="36"/>
      <c r="E58" s="36"/>
      <c r="F58" s="36"/>
      <c r="G58" s="36"/>
      <c r="H58" s="36"/>
      <c r="T58" s="25"/>
      <c r="U58" s="25"/>
      <c r="V58" s="25"/>
      <c r="W58" s="25"/>
      <c r="X58" s="25"/>
      <c r="Y58" s="25"/>
    </row>
    <row r="60" spans="1:25" customFormat="1" ht="15" x14ac:dyDescent="0.25">
      <c r="B60" s="27"/>
      <c r="D60" s="27"/>
      <c r="F60" s="27"/>
    </row>
  </sheetData>
  <mergeCells count="14">
    <mergeCell ref="C56:H56"/>
    <mergeCell ref="C57:E57"/>
    <mergeCell ref="F57:H57"/>
    <mergeCell ref="C58:H58"/>
    <mergeCell ref="A11:H11"/>
    <mergeCell ref="A29:H29"/>
    <mergeCell ref="A33:H33"/>
    <mergeCell ref="C55:E55"/>
    <mergeCell ref="F55:H55"/>
    <mergeCell ref="A2:H2"/>
    <mergeCell ref="G4:H4"/>
    <mergeCell ref="G5:H5"/>
    <mergeCell ref="A6:H6"/>
    <mergeCell ref="A7:H7"/>
  </mergeCells>
  <printOptions horizontalCentered="1"/>
  <pageMargins left="0.78740155696868896" right="0.31496062874794001" top="0.31496062874794001" bottom="0.31496062874794001" header="0.19685038924217199" footer="0.19685038924217199"/>
  <pageSetup paperSize="9" scale="71" fitToHeight="0" orientation="portrait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960_Новотель Резорт и СПА_СУ_НД</vt:lpstr>
      <vt:lpstr>'960_Новотель Резорт и СПА_СУ_НД'!Заголовки_для_печати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Афоничева Инна Николаевна</dc:creator>
  <cp:lastModifiedBy>Афоничева Инна Николаевна</cp:lastModifiedBy>
  <cp:lastPrinted>2023-06-08T12:07:32Z</cp:lastPrinted>
  <dcterms:created xsi:type="dcterms:W3CDTF">2020-09-30T08:50:27Z</dcterms:created>
  <dcterms:modified xsi:type="dcterms:W3CDTF">2024-07-16T13:33:32Z</dcterms:modified>
</cp:coreProperties>
</file>